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75" windowWidth="11340" windowHeight="6030" activeTab="0"/>
  </bookViews>
  <sheets>
    <sheet name="RASL CALCULATIO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<sst xmlns="http://schemas.openxmlformats.org/spreadsheetml/2006/main" count="13" uniqueCount="13">
  <si>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SICK LEAVE BALANCE</t>
  </si>
  <si>
    <t>PAY RATE</t>
  </si>
  <si>
    <t>FICA</t>
  </si>
  <si>
    <t>MEDICARE</t>
  </si>
  <si>
    <t>PAYMENT BEFORE TAXES &amp; DEFERRAL</t>
  </si>
  <si>
    <t xml:space="preserve">FIRST ANNUAL INSTALLMENT </t>
  </si>
  <si>
    <t>TOTAL - CALCULATED</t>
  </si>
  <si>
    <t>RASL TOTAL BENEFITS</t>
  </si>
  <si>
    <t>DEFERRAL</t>
  </si>
  <si>
    <t>PAYMENT BEFORE TAXES</t>
  </si>
  <si>
    <r>
      <t>NOTE</t>
    </r>
    <r>
      <rPr>
        <i/>
        <sz val="10"/>
        <rFont val="Arial"/>
        <family val="2"/>
      </rPr>
      <t xml:space="preserve">: The RASL Program requires at least 500 accumulated sick leave hours.  If you enter </t>
    </r>
    <r>
      <rPr>
        <i/>
        <u val="single"/>
        <sz val="10"/>
        <rFont val="Arial"/>
        <family val="2"/>
      </rPr>
      <t>less</t>
    </r>
    <r>
      <rPr>
        <i/>
        <sz val="10"/>
        <rFont val="Arial"/>
        <family val="2"/>
      </rPr>
      <t xml:space="preserve"> than 500 hours in the first box, the result will show $0 for the FIRST ANNUAL INSTALLMENT.  Additionally, the RASL Program is capped at a maximum of 1,500 accumulated sick leave hours and a maximum first annual installment of $10,000.</t>
    </r>
  </si>
  <si>
    <t>DEFERRED COMPENSATION CALCULATOR</t>
  </si>
  <si>
    <t>RETIREE ACCUMULATED SICK LEAVE (RASL)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</si>
</sst>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0">
    <font>
      <sz val="10"/>
      <name val="Arial"/>
      <family val="0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16"/>
      <name val="Arial"/>
      <family val="0"/>
    </font>
    <font>
      <sz val="10"/>
      <color indexed="17"/>
      <name val="Arial"/>
      <family val="2"/>
    </font>
    <font>
      <b/>
      <sz val="10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43" fontId="1" fillId="2" borderId="1" xfId="15" applyFont="1" applyFill="1" applyBorder="1" applyAlignment="1">
      <alignment/>
    </xf>
    <xf numFmtId="7" fontId="8" fillId="2" borderId="1" xfId="15" applyNumberFormat="1" applyFont="1" applyFill="1" applyBorder="1" applyAlignment="1">
      <alignment/>
    </xf>
    <xf numFmtId="7" fontId="8" fillId="2" borderId="1" xfId="0" applyNumberFormat="1" applyFont="1" applyFill="1" applyBorder="1" applyAlignment="1">
      <alignment/>
    </xf>
    <xf numFmtId="43" fontId="8" fillId="0" borderId="0" xfId="15" applyFont="1" applyAlignment="1">
      <alignment/>
    </xf>
    <xf numFmtId="0" fontId="8" fillId="0" borderId="0" xfId="0" applyFont="1" applyAlignment="1">
      <alignment/>
    </xf>
    <xf numFmtId="0" fontId="2" fillId="3" borderId="1" xfId="0" applyFont="1" applyFill="1" applyBorder="1" applyAlignment="1">
      <alignment/>
    </xf>
    <xf numFmtId="168" fontId="2" fillId="3" borderId="1" xfId="0" applyNumberFormat="1" applyFont="1" applyFill="1" applyBorder="1" applyAlignment="1">
      <alignment/>
    </xf>
    <xf numFmtId="7" fontId="2" fillId="3" borderId="1" xfId="15" applyNumberFormat="1" applyFont="1" applyFill="1" applyBorder="1" applyAlignment="1">
      <alignment/>
    </xf>
    <xf numFmtId="0" fontId="9" fillId="0" borderId="1" xfId="0" applyFont="1" applyBorder="1" applyAlignment="1">
      <alignment horizontal="center" wrapText="1"/>
    </xf>
    <xf numFmtId="43" fontId="9" fillId="2" borderId="1" xfId="15" applyFont="1" applyFill="1" applyBorder="1" applyAlignment="1">
      <alignment horizontal="center" wrapText="1"/>
    </xf>
    <xf numFmtId="43" fontId="9" fillId="0" borderId="1" xfId="15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7</xdr:row>
      <xdr:rowOff>28575</xdr:rowOff>
    </xdr:from>
    <xdr:to>
      <xdr:col>8</xdr:col>
      <xdr:colOff>1228725</xdr:colOff>
      <xdr:row>9</xdr:row>
      <xdr:rowOff>57150</xdr:rowOff>
    </xdr:to>
    <xdr:sp>
      <xdr:nvSpPr>
        <xdr:cNvPr id="1" name="AutoShape 4"/>
        <xdr:cNvSpPr>
          <a:spLocks/>
        </xdr:cNvSpPr>
      </xdr:nvSpPr>
      <xdr:spPr>
        <a:xfrm rot="5441920">
          <a:off x="2647950" y="2028825"/>
          <a:ext cx="360045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838200</xdr:colOff>
      <xdr:row>13</xdr:row>
      <xdr:rowOff>133350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762000" y="2400300"/>
          <a:ext cx="8001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ENTER YOUR SICK LEAVE BALANCE</a:t>
          </a:r>
        </a:p>
      </xdr:txBody>
    </xdr:sp>
    <xdr:clientData/>
  </xdr:twoCellAnchor>
  <xdr:twoCellAnchor>
    <xdr:from>
      <xdr:col>2</xdr:col>
      <xdr:colOff>28575</xdr:colOff>
      <xdr:row>9</xdr:row>
      <xdr:rowOff>76200</xdr:rowOff>
    </xdr:from>
    <xdr:to>
      <xdr:col>5</xdr:col>
      <xdr:colOff>0</xdr:colOff>
      <xdr:row>13</xdr:row>
      <xdr:rowOff>152400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600200" y="2400300"/>
          <a:ext cx="9048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ENTER YOUR CURRENT HOURLY RATE OF PAY</a:t>
          </a:r>
        </a:p>
      </xdr:txBody>
    </xdr:sp>
    <xdr:clientData/>
  </xdr:twoCellAnchor>
  <xdr:twoCellAnchor>
    <xdr:from>
      <xdr:col>5</xdr:col>
      <xdr:colOff>38100</xdr:colOff>
      <xdr:row>9</xdr:row>
      <xdr:rowOff>114300</xdr:rowOff>
    </xdr:from>
    <xdr:to>
      <xdr:col>8</xdr:col>
      <xdr:colOff>1076325</xdr:colOff>
      <xdr:row>11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543175" y="2438400"/>
          <a:ext cx="3552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  PLEASE DO NOT ENTER ANYTHING IN THESE CELLS</a:t>
          </a:r>
        </a:p>
      </xdr:txBody>
    </xdr:sp>
    <xdr:clientData/>
  </xdr:twoCellAnchor>
  <xdr:twoCellAnchor>
    <xdr:from>
      <xdr:col>9</xdr:col>
      <xdr:colOff>28575</xdr:colOff>
      <xdr:row>9</xdr:row>
      <xdr:rowOff>95250</xdr:rowOff>
    </xdr:from>
    <xdr:to>
      <xdr:col>9</xdr:col>
      <xdr:colOff>781050</xdr:colOff>
      <xdr:row>16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6343650" y="2419350"/>
          <a:ext cx="7524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ENTER THE AMOUNT YOU WANT TO DEFER </a:t>
          </a:r>
        </a:p>
      </xdr:txBody>
    </xdr:sp>
    <xdr:clientData/>
  </xdr:twoCellAnchor>
  <xdr:twoCellAnchor>
    <xdr:from>
      <xdr:col>10</xdr:col>
      <xdr:colOff>38100</xdr:colOff>
      <xdr:row>9</xdr:row>
      <xdr:rowOff>142875</xdr:rowOff>
    </xdr:from>
    <xdr:to>
      <xdr:col>10</xdr:col>
      <xdr:colOff>1323975</xdr:colOff>
      <xdr:row>13</xdr:row>
      <xdr:rowOff>28575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7200900" y="2466975"/>
          <a:ext cx="12858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PLEASE DO NOT ENTER ANYTHING IN THIS CELL</a:t>
          </a:r>
        </a:p>
      </xdr:txBody>
    </xdr:sp>
    <xdr:clientData/>
  </xdr:twoCellAnchor>
  <xdr:twoCellAnchor>
    <xdr:from>
      <xdr:col>1</xdr:col>
      <xdr:colOff>371475</xdr:colOff>
      <xdr:row>7</xdr:row>
      <xdr:rowOff>19050</xdr:rowOff>
    </xdr:from>
    <xdr:to>
      <xdr:col>1</xdr:col>
      <xdr:colOff>371475</xdr:colOff>
      <xdr:row>9</xdr:row>
      <xdr:rowOff>57150</xdr:rowOff>
    </xdr:to>
    <xdr:sp>
      <xdr:nvSpPr>
        <xdr:cNvPr id="7" name="Line 11"/>
        <xdr:cNvSpPr>
          <a:spLocks/>
        </xdr:cNvSpPr>
      </xdr:nvSpPr>
      <xdr:spPr>
        <a:xfrm flipV="1">
          <a:off x="1095375" y="2019300"/>
          <a:ext cx="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</xdr:row>
      <xdr:rowOff>38100</xdr:rowOff>
    </xdr:from>
    <xdr:to>
      <xdr:col>2</xdr:col>
      <xdr:colOff>466725</xdr:colOff>
      <xdr:row>9</xdr:row>
      <xdr:rowOff>76200</xdr:rowOff>
    </xdr:to>
    <xdr:sp>
      <xdr:nvSpPr>
        <xdr:cNvPr id="8" name="Line 12"/>
        <xdr:cNvSpPr>
          <a:spLocks/>
        </xdr:cNvSpPr>
      </xdr:nvSpPr>
      <xdr:spPr>
        <a:xfrm flipV="1">
          <a:off x="2038350" y="2038350"/>
          <a:ext cx="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7</xdr:row>
      <xdr:rowOff>38100</xdr:rowOff>
    </xdr:from>
    <xdr:to>
      <xdr:col>9</xdr:col>
      <xdr:colOff>400050</xdr:colOff>
      <xdr:row>9</xdr:row>
      <xdr:rowOff>76200</xdr:rowOff>
    </xdr:to>
    <xdr:sp>
      <xdr:nvSpPr>
        <xdr:cNvPr id="9" name="Line 13"/>
        <xdr:cNvSpPr>
          <a:spLocks/>
        </xdr:cNvSpPr>
      </xdr:nvSpPr>
      <xdr:spPr>
        <a:xfrm flipV="1">
          <a:off x="6715125" y="2038350"/>
          <a:ext cx="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638175</xdr:colOff>
      <xdr:row>7</xdr:row>
      <xdr:rowOff>57150</xdr:rowOff>
    </xdr:from>
    <xdr:to>
      <xdr:col>10</xdr:col>
      <xdr:colOff>638175</xdr:colOff>
      <xdr:row>9</xdr:row>
      <xdr:rowOff>95250</xdr:rowOff>
    </xdr:to>
    <xdr:sp>
      <xdr:nvSpPr>
        <xdr:cNvPr id="10" name="Line 14"/>
        <xdr:cNvSpPr>
          <a:spLocks/>
        </xdr:cNvSpPr>
      </xdr:nvSpPr>
      <xdr:spPr>
        <a:xfrm flipV="1">
          <a:off x="7800975" y="2057400"/>
          <a:ext cx="0" cy="3619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showGridLines="0" showRowColHeaders="0" tabSelected="1" workbookViewId="0" topLeftCell="A1">
      <selection activeCell="I4" sqref="I4"/>
    </sheetView>
  </sheetViews>
  <sheetFormatPr defaultColWidth="9.140625" defaultRowHeight="12.75"/>
  <cols>
    <col min="1" max="1" width="10.8515625" style="0" customWidth="1"/>
    <col min="2" max="2" width="12.7109375" style="0" customWidth="1"/>
    <col min="3" max="3" width="14.00390625" style="0" customWidth="1"/>
    <col min="4" max="5" width="13.140625" style="1" hidden="1" customWidth="1"/>
    <col min="6" max="6" width="14.00390625" style="1" customWidth="1"/>
    <col min="7" max="7" width="11.140625" style="1" customWidth="1"/>
    <col min="8" max="8" width="12.57421875" style="1" customWidth="1"/>
    <col min="9" max="9" width="19.421875" style="1" customWidth="1"/>
    <col min="10" max="10" width="12.7109375" style="1" customWidth="1"/>
    <col min="11" max="11" width="20.7109375" style="0" customWidth="1"/>
  </cols>
  <sheetData>
    <row r="2" spans="2:11" ht="20.25">
      <c r="B2" s="20" t="s">
        <v>12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20.25">
      <c r="B3" s="20" t="s">
        <v>11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ht="20.25"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2:11" s="3" customFormat="1" ht="51">
      <c r="B6" s="12" t="s">
        <v>0</v>
      </c>
      <c r="C6" s="12" t="s">
        <v>1</v>
      </c>
      <c r="D6" s="13" t="s">
        <v>6</v>
      </c>
      <c r="E6" s="13" t="s">
        <v>7</v>
      </c>
      <c r="F6" s="13" t="s">
        <v>5</v>
      </c>
      <c r="G6" s="13" t="s">
        <v>2</v>
      </c>
      <c r="H6" s="13" t="s">
        <v>3</v>
      </c>
      <c r="I6" s="13" t="s">
        <v>4</v>
      </c>
      <c r="J6" s="14" t="s">
        <v>8</v>
      </c>
      <c r="K6" s="15" t="s">
        <v>9</v>
      </c>
    </row>
    <row r="7" spans="2:11" s="2" customFormat="1" ht="20.25" customHeight="1">
      <c r="B7" s="9">
        <v>0</v>
      </c>
      <c r="C7" s="10">
        <v>0</v>
      </c>
      <c r="D7" s="4">
        <f>IF(B7&lt;500,0,IF(B7&lt;750,B7*C7*0.25,IF(B7&lt;1000,B7*C7*0.33,IF(B7&lt;1500.1,B7*C7*0.5,IF(B7&gt;1500,1500*C7*0.5)))))</f>
        <v>0</v>
      </c>
      <c r="E7" s="4">
        <f>IF(D7&gt;30000,30000,D7)</f>
        <v>0</v>
      </c>
      <c r="F7" s="5">
        <f>E7/3</f>
        <v>0</v>
      </c>
      <c r="G7" s="5">
        <f>F7*0.062</f>
        <v>0</v>
      </c>
      <c r="H7" s="5">
        <f>F7*0.0145</f>
        <v>0</v>
      </c>
      <c r="I7" s="5">
        <f>F7-G7-H7</f>
        <v>0</v>
      </c>
      <c r="J7" s="11">
        <v>0</v>
      </c>
      <c r="K7" s="6">
        <f>I7-J7</f>
        <v>0</v>
      </c>
    </row>
    <row r="8" spans="6:11" ht="12.75">
      <c r="F8" s="7"/>
      <c r="G8" s="7"/>
      <c r="H8" s="7"/>
      <c r="I8" s="7"/>
      <c r="K8" s="8"/>
    </row>
    <row r="9" spans="6:11" ht="12.75">
      <c r="F9" s="7"/>
      <c r="G9" s="7"/>
      <c r="H9" s="7"/>
      <c r="I9" s="7"/>
      <c r="K9" s="8"/>
    </row>
    <row r="10" spans="6:11" ht="12.75">
      <c r="F10" s="7"/>
      <c r="G10" s="7"/>
      <c r="H10" s="7"/>
      <c r="I10" s="7"/>
      <c r="K10" s="8"/>
    </row>
    <row r="11" spans="6:11" ht="12.75">
      <c r="F11" s="7"/>
      <c r="G11" s="7"/>
      <c r="H11" s="7"/>
      <c r="I11" s="7"/>
      <c r="K11" s="8"/>
    </row>
    <row r="12" ht="12.75">
      <c r="K12" s="8"/>
    </row>
    <row r="13" ht="12.75">
      <c r="K13" s="8"/>
    </row>
    <row r="14" ht="12.75">
      <c r="K14" s="8"/>
    </row>
    <row r="15" ht="12.75">
      <c r="K15" s="8"/>
    </row>
    <row r="16" ht="12.75">
      <c r="K16" s="8"/>
    </row>
    <row r="17" spans="2:8" ht="66.75" customHeight="1">
      <c r="B17" s="17" t="s">
        <v>10</v>
      </c>
      <c r="C17" s="18"/>
      <c r="D17" s="18"/>
      <c r="E17" s="18"/>
      <c r="F17" s="18"/>
      <c r="G17" s="18"/>
      <c r="H17" s="19"/>
    </row>
  </sheetData>
  <mergeCells count="3">
    <mergeCell ref="B17:H17"/>
    <mergeCell ref="B2:K2"/>
    <mergeCell ref="B3:K3"/>
  </mergeCells>
  <printOptions horizontalCentered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State_of_Arizona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ADKHAKSM</dc:creator>
  <cp:keywords/>
  <dc:description/>
  <cp:lastModifiedBy> </cp:lastModifiedBy>
  <cp:lastPrinted>2006-06-29T22:32:56Z</cp:lastPrinted>
  <dcterms:created xsi:type="dcterms:W3CDTF">2006-04-20T14:00:28Z</dcterms:created>
  <dcterms:modified xsi:type="dcterms:W3CDTF">2006-06-29T22:34:45Z</dcterms:modified>
  <cp:category/>
  <cp:version/>
  <cp:contentType/>
  <cp:contentStatus/>
</cp:coreProperties>
</file>